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<sst xmlns="http://schemas.openxmlformats.org/spreadsheetml/2006/main" count="114" uniqueCount="85">
  <si>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</si>
  <si>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</si>
  <si>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</si>
  <si>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</si>
  <si>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</si>
  <si>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</si>
  <si>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</si>
  <si>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</si>
  <si>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</si>
  <si>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</si>
  <si>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</si>
  <si>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</si>
  <si>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</si>
  <si>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</si>
  <si>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</si>
  <si>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</si>
  <si>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</si>
  <si>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</si>
  <si>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</si>
  <si>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</si>
  <si>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</si>
  <si>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</si>
  <si>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</si>
  <si>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</si>
  <si>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</si>
  <si>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</si>
  <si>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</si>
  <si>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</si>
  <si>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</si>
  <si>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</si>
  <si>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</si>
  <si>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</si>
  <si>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</si>
  <si>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</si>
  <si>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</si>
  <si>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</si>
  <si>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</si>
  <si>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</si>
  <si>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</si>
  <si>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</si>
  <si>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</si>
  <si>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</si>
  <si>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</si>
  <si>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</si>
  <si>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</si>
  <si>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</si>
  <si>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</si>
  <si>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</si>
  <si>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</si>
  <si>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</si>
  <si>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</si>
  <si>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</si>
  <si>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</si>
  <si>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</si>
  <si>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</si>
  <si>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</si>
  <si>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</si>
  <si>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</si>
  <si>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</si>
  <si>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</si>
  <si>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</si>
  <si>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</si>
  <si>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</si>
  <si>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</si>
  <si>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</si>
  <si>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</si>
  <si>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</si>
  <si>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</si>
  <si>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</si>
  <si>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</si>
  <si>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</si>
  <si>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</si>
  <si>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</si>
  <si>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</si>
  <si>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</si>
  <si>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</si>
  <si>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</si>
  <si>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</si>
  <si>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</si>
  <si>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</si>
  <si>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</si>
  <si>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</si>
  <si>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</si>
  <si>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</si>
  <si>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01.07.2025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</si>
</sst>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G71" sqref="G71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15.68</v>
      </c>
      <c r="H13" s="158">
        <f>IF(E13-I13&lt;0, "0", E13-I13)</f>
        <v>4.5139999999999958</v>
      </c>
      <c r="I13" s="202">
        <f>INDEX(D86:D386, MATCH(G13,C86:C386,1))</f>
        <v>67.616</v>
      </c>
      <c r="J13" s="203">
        <v>10</v>
      </c>
      <c r="K13" s="203">
        <v>12.1</v>
      </c>
      <c r="L13" s="157">
        <f>I13*100/E13</f>
        <v>93.741854984056573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64.099999999999994</v>
      </c>
      <c r="H14" s="206">
        <f>IF(E14-I14&lt;0, "0", E14-I14)</f>
        <v>0.23153846153845947</v>
      </c>
      <c r="I14" s="207">
        <f>INDEX(H86:H286, MATCH(G14,G86:G286,1))</f>
        <v>3.1684615384615404</v>
      </c>
      <c r="J14" s="203">
        <v>9</v>
      </c>
      <c r="K14" s="203">
        <v>10</v>
      </c>
      <c r="L14" s="157">
        <f>I14*100/E14</f>
        <v>93.190045248868842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4.7455384615384553</v>
      </c>
      <c r="I15" s="79">
        <f t="shared" si="0"/>
        <v>70.784461538461542</v>
      </c>
      <c r="J15" s="79"/>
      <c r="K15" s="79"/>
      <c r="L15" s="80">
        <f>I15*100/E15</f>
        <v>93.717015144262604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39.39</v>
      </c>
      <c r="H17" s="158">
        <f t="shared" ref="H17:H52" si="1">IF(E17-I17&lt;0, "0", E17-I17)</f>
        <v>0.59399999999992303</v>
      </c>
      <c r="I17" s="159">
        <f>INDEX(L86:L486, MATCH(G17,K86:K486,1))</f>
        <v>35.406000000000077</v>
      </c>
      <c r="J17" s="203">
        <v>2</v>
      </c>
      <c r="K17" s="203">
        <v>2</v>
      </c>
      <c r="L17" s="80">
        <f t="shared" ref="L17:L53" si="2">I17*100/E17</f>
        <v>98.350000000000207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0.59399999999992303</v>
      </c>
      <c r="I18" s="78">
        <f t="shared" si="3"/>
        <v>35.406000000000077</v>
      </c>
      <c r="J18" s="78"/>
      <c r="K18" s="78"/>
      <c r="L18" s="80">
        <f t="shared" si="2"/>
        <v>98.350000000000207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13.11</v>
      </c>
      <c r="H20" s="158">
        <f t="shared" si="1"/>
        <v>3.1800000000000006</v>
      </c>
      <c r="I20" s="175">
        <v>5.12</v>
      </c>
      <c r="J20" s="91"/>
      <c r="K20" s="204">
        <v>0.15</v>
      </c>
      <c r="L20" s="80">
        <f t="shared" si="2"/>
        <v>61.6867469879518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3.1800000000000006</v>
      </c>
      <c r="I21" s="154">
        <f>SUM(I20)</f>
        <v>5.12</v>
      </c>
      <c r="J21" s="155"/>
      <c r="K21" s="153"/>
      <c r="L21" s="80">
        <f t="shared" si="2"/>
        <v>61.6867469879518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17.29</v>
      </c>
      <c r="H27" s="158">
        <f t="shared" si="1"/>
        <v>2.9700000000000006</v>
      </c>
      <c r="I27" s="167">
        <v>12.75</v>
      </c>
      <c r="J27" s="91"/>
      <c r="K27" s="205">
        <v>0.1</v>
      </c>
      <c r="L27" s="80">
        <f t="shared" si="2"/>
        <v>81.106870229007626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2.9700000000000006</v>
      </c>
      <c r="I29" s="110">
        <f>SUM(I27:I28)</f>
        <v>16.79</v>
      </c>
      <c r="J29" s="111"/>
      <c r="K29" s="112"/>
      <c r="L29" s="80">
        <f t="shared" si="2"/>
        <v>84.969635627530351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13.545538461538378</v>
      </c>
      <c r="I54" s="16">
        <f>SUM(I15,I18,I21,I25,I29,,I32,,I35,I38,,,I41,I44,I47,I50,I53)</f>
        <v>151.43446153846165</v>
      </c>
      <c r="J54" s="16"/>
      <c r="K54" s="16"/>
      <c r="L54" s="18">
        <f>I54*100/E54</f>
        <v>91.789587549073588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74.2</v>
      </c>
      <c r="H60" s="160">
        <f>IF(E60-I60&lt;0, "0", E60-I60)</f>
        <v>10.702</v>
      </c>
      <c r="I60" s="172">
        <v>9.8000000000000004E-2</v>
      </c>
      <c r="J60" s="159"/>
      <c r="K60" s="160"/>
      <c r="L60" s="176">
        <f>I60*100/E60</f>
        <v>0.90740740740740744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32</v>
      </c>
      <c r="H61" s="160">
        <f t="shared" ref="H61:H62" si="13">IF(E61-I61&lt;0, "0", E61-I61)</f>
        <v>13.88</v>
      </c>
      <c r="I61" s="172">
        <v>0</v>
      </c>
      <c r="J61" s="159"/>
      <c r="K61" s="159"/>
      <c r="L61" s="176">
        <f t="shared" ref="L61:L62" si="14">I61*100/E61</f>
        <v>0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25.952000000000002</v>
      </c>
      <c r="I63" s="56">
        <f>SUM(I60:I62)</f>
        <v>0.19800000000000001</v>
      </c>
      <c r="J63" s="54"/>
      <c r="K63" s="55"/>
      <c r="L63" s="176">
        <f>I63*100/E63</f>
        <v>0.75717017208413007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10.7</v>
      </c>
      <c r="H66" s="160">
        <f t="shared" ref="H66:H68" si="15">IF(E66-I66&lt;0, "0", E66-I66)</f>
        <v>1.9430000000000001</v>
      </c>
      <c r="I66" s="172">
        <v>0.57199999999999995</v>
      </c>
      <c r="J66" s="160"/>
      <c r="K66" s="160"/>
      <c r="L66" s="176">
        <f t="shared" ref="L66:L69" si="16">I66*100/E66</f>
        <v>22.743538767395624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1.05</v>
      </c>
      <c r="H67" s="160">
        <f t="shared" si="15"/>
        <v>4.5149999999999997</v>
      </c>
      <c r="I67" s="172">
        <v>0.36499999999999999</v>
      </c>
      <c r="J67" s="160"/>
      <c r="K67" s="160"/>
      <c r="L67" s="176">
        <f t="shared" si="16"/>
        <v>7.4795081967213113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12.798</v>
      </c>
      <c r="I69" s="57">
        <f>SUM(I65:I68)</f>
        <v>1.137</v>
      </c>
      <c r="J69" s="68"/>
      <c r="K69" s="68"/>
      <c r="L69" s="176">
        <f t="shared" si="16"/>
        <v>8.1593110871905274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6.5</v>
      </c>
      <c r="H71" s="45">
        <f>IF(E71-I71&lt;0, "0", E71-I71)</f>
        <v>2.9590000000000005</v>
      </c>
      <c r="I71" s="174">
        <v>4.9809999999999999</v>
      </c>
      <c r="J71" s="40"/>
      <c r="K71" s="40"/>
      <c r="L71" s="177">
        <f>I71*100/E71</f>
        <v>62.732997481108306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2.9590000000000005</v>
      </c>
      <c r="I72" s="57">
        <f>SUM(I71)</f>
        <v>4.9809999999999999</v>
      </c>
      <c r="J72" s="72"/>
      <c r="K72" s="57"/>
      <c r="L72" s="58">
        <f>I72*100/E72</f>
        <v>62.732997481108306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41.709000000000003</v>
      </c>
      <c r="I73" s="16">
        <f>SUM(I63,I69,I72)</f>
        <v>6.3159999999999998</v>
      </c>
      <c r="J73" s="17"/>
      <c r="K73" s="16"/>
      <c r="L73" s="18">
        <f>I73*100/E73</f>
        <v>13.151483602290474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55.254538461538381</v>
      </c>
      <c r="I74" s="11">
        <f>SUM(I54,I57,I73)</f>
        <v>159.35346153846166</v>
      </c>
      <c r="J74" s="11"/>
      <c r="K74" s="11"/>
      <c r="L74" s="12">
        <f>I74*100/E74</f>
        <v>74.226639745888917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2025-07-01T08:12:18Z</dcterms:modified>
</cp:coreProperties>
</file>