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<sst xmlns="http://schemas.openxmlformats.org/spreadsheetml/2006/main" count="114" uniqueCount="85">
  <si>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</si>
  <si>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</si>
  <si>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</si>
  <si>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</si>
  <si>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</si>
  <si>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</si>
  <si>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</si>
  <si>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</si>
  <si>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</si>
  <si>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</si>
  <si>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</si>
  <si>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</si>
  <si>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</si>
  <si>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</si>
  <si>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</si>
  <si>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</si>
  <si>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</si>
  <si>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</si>
  <si>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</si>
  <si>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</si>
  <si>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</si>
  <si>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</si>
  <si>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</si>
  <si>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</si>
  <si>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</si>
  <si>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</si>
  <si>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</si>
  <si>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</si>
  <si>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</si>
  <si>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</si>
  <si>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</si>
  <si>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</si>
  <si>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</si>
  <si>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</si>
  <si>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</si>
  <si>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</si>
  <si>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</si>
  <si>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</si>
  <si>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</si>
  <si>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</si>
  <si>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</si>
  <si>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</si>
  <si>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</si>
  <si>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</si>
  <si>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</si>
  <si>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</si>
  <si>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</si>
  <si>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</si>
  <si>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</si>
  <si>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</si>
  <si>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</si>
  <si>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</si>
  <si>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</si>
  <si>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</si>
  <si>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</si>
  <si>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</si>
  <si>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</si>
  <si>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</si>
  <si>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</si>
  <si>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</si>
  <si>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</si>
  <si>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</si>
  <si>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</si>
  <si>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</si>
  <si>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</si>
  <si>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</si>
  <si>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</si>
  <si>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</si>
  <si>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</si>
  <si>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</si>
  <si>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</si>
  <si>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</si>
  <si>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</si>
  <si>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</si>
  <si>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</si>
  <si>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</si>
  <si>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</si>
  <si>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</si>
  <si>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</si>
  <si>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</si>
  <si>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</si>
  <si>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</si>
  <si>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</si>
  <si>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</si>
  <si>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15.04.2025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</si>
</sst>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I71" sqref="I71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16</v>
      </c>
      <c r="H13" s="158">
        <f>IF(E13-I13&lt;0, "0", E13-I13)</f>
        <v>0</v>
      </c>
      <c r="I13" s="202">
        <f>INDEX(D86:D386, MATCH(G13,C86:C386,1))</f>
        <v>72.13</v>
      </c>
      <c r="J13" s="203">
        <v>21.1</v>
      </c>
      <c r="K13" s="203">
        <v>18.600000000000001</v>
      </c>
      <c r="L13" s="157">
        <f>I13*100/E13</f>
        <v>100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64.23</v>
      </c>
      <c r="H14" s="206">
        <f>IF(E14-I14&lt;0, "0", E14-I14)</f>
        <v>5.1538461538456648E-2</v>
      </c>
      <c r="I14" s="207">
        <f>INDEX(H86:H286, MATCH(G14,G86:G286,1))</f>
        <v>3.3484615384615433</v>
      </c>
      <c r="J14" s="203">
        <v>22.3</v>
      </c>
      <c r="K14" s="203">
        <v>21.1</v>
      </c>
      <c r="L14" s="157">
        <f>I14*100/E14</f>
        <v>98.484162895927739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5.1538461538456648E-2</v>
      </c>
      <c r="I15" s="79">
        <f t="shared" si="0"/>
        <v>75.478461538461545</v>
      </c>
      <c r="J15" s="79"/>
      <c r="K15" s="79"/>
      <c r="L15" s="80">
        <f>I15*100/E15</f>
        <v>99.93176425057797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39.51</v>
      </c>
      <c r="H17" s="158" t="str">
        <f t="shared" ref="H17:H52" si="1">IF(E17-I17&lt;0, "0", E17-I17)</f>
        <v>0</v>
      </c>
      <c r="I17" s="159">
        <f>INDEX(L86:L486, MATCH(G17,K86:K486,1))</f>
        <v>36.054000000000102</v>
      </c>
      <c r="J17" s="203">
        <v>2.44</v>
      </c>
      <c r="K17" s="203">
        <v>2.44</v>
      </c>
      <c r="L17" s="80">
        <f t="shared" ref="L17:L53" si="2">I17*100/E17</f>
        <v>100.15000000000028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36.054000000000102</v>
      </c>
      <c r="J18" s="78"/>
      <c r="K18" s="78"/>
      <c r="L18" s="80">
        <f t="shared" si="2"/>
        <v>100.15000000000028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13.25</v>
      </c>
      <c r="H20" s="158">
        <f t="shared" si="1"/>
        <v>2.9000000000000004</v>
      </c>
      <c r="I20" s="175">
        <v>5.4</v>
      </c>
      <c r="J20" s="91"/>
      <c r="K20" s="204">
        <v>0.15</v>
      </c>
      <c r="L20" s="80">
        <f t="shared" si="2"/>
        <v>65.060240963855421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2.9000000000000004</v>
      </c>
      <c r="I21" s="154">
        <f>SUM(I20)</f>
        <v>5.4</v>
      </c>
      <c r="J21" s="155"/>
      <c r="K21" s="153"/>
      <c r="L21" s="80">
        <f t="shared" si="2"/>
        <v>65.060240963855421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6.6975384615384579</v>
      </c>
      <c r="I54" s="16">
        <f>SUM(I15,I18,I21,I25,I29,,I32,,I35,I38,,,I41,I44,I47,I50,I53)</f>
        <v>158.33646153846169</v>
      </c>
      <c r="J54" s="16"/>
      <c r="K54" s="16"/>
      <c r="L54" s="18">
        <f>I54*100/E54</f>
        <v>95.973124947546154</v>
      </c>
      <c r="M54" s="136"/>
      <c r="N54" s="179"/>
      <c r="O54" s="4"/>
    </row>
    <row r="55" spans="1:18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75.099999999999994</v>
      </c>
      <c r="H60" s="160">
        <f>IF(E60-I60&lt;0, "0", E60-I60)</f>
        <v>10.576000000000001</v>
      </c>
      <c r="I60" s="172">
        <v>0.224</v>
      </c>
      <c r="J60" s="159"/>
      <c r="K60" s="160"/>
      <c r="L60" s="176">
        <f>I60*100/E60</f>
        <v>2.074074074074074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25.718</v>
      </c>
      <c r="I63" s="56">
        <f>SUM(I60:I62)</f>
        <v>0.43200000000000005</v>
      </c>
      <c r="J63" s="54"/>
      <c r="K63" s="55"/>
      <c r="L63" s="176">
        <f>I63*100/E63</f>
        <v>1.6520076481835566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10.99</v>
      </c>
      <c r="H66" s="160">
        <f t="shared" ref="H66:H68" si="15">IF(E66-I66&lt;0, "0", E66-I66)</f>
        <v>1.7760000000000002</v>
      </c>
      <c r="I66" s="172">
        <v>0.73899999999999999</v>
      </c>
      <c r="J66" s="160"/>
      <c r="K66" s="160"/>
      <c r="L66" s="176">
        <f t="shared" ref="L66:L69" si="16">I66*100/E66</f>
        <v>29.383697813121273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12.345999999999998</v>
      </c>
      <c r="I69" s="57">
        <f>SUM(I65:I68)</f>
        <v>1.589</v>
      </c>
      <c r="J69" s="68"/>
      <c r="K69" s="68"/>
      <c r="L69" s="176">
        <f t="shared" si="16"/>
        <v>11.402942231790457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6.27</v>
      </c>
      <c r="H71" s="45">
        <f>IF(E71-I71&lt;0, "0", E71-I71)</f>
        <v>3.2440000000000007</v>
      </c>
      <c r="I71" s="174">
        <v>4.6959999999999997</v>
      </c>
      <c r="J71" s="40"/>
      <c r="K71" s="40"/>
      <c r="L71" s="177">
        <f>I71*100/E71</f>
        <v>59.143576826196465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3.2440000000000007</v>
      </c>
      <c r="I72" s="57">
        <f>SUM(I71)</f>
        <v>4.6959999999999997</v>
      </c>
      <c r="J72" s="72"/>
      <c r="K72" s="57"/>
      <c r="L72" s="58">
        <f>I72*100/E72</f>
        <v>59.143576826196465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41.308</v>
      </c>
      <c r="I73" s="16">
        <f>SUM(I63,I69,I72)</f>
        <v>6.7169999999999996</v>
      </c>
      <c r="J73" s="17"/>
      <c r="K73" s="16"/>
      <c r="L73" s="18">
        <f>I73*100/E73</f>
        <v>13.986465382613222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48.005538461538457</v>
      </c>
      <c r="I74" s="11">
        <f>SUM(I54,I57,I73)</f>
        <v>166.65646153846171</v>
      </c>
      <c r="J74" s="11"/>
      <c r="K74" s="11"/>
      <c r="L74" s="12">
        <f>I74*100/E74</f>
        <v>77.628367859171178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2025-04-15T08:36:22Z</dcterms:modified>
</cp:coreProperties>
</file>