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<sst xmlns="http://schemas.openxmlformats.org/spreadsheetml/2006/main" count="114" uniqueCount="85">
  <si>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</si>
  <si>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</si>
  <si>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</si>
  <si>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</si>
  <si>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</si>
  <si>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</si>
  <si>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</si>
  <si>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</si>
  <si>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</si>
  <si>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</si>
  <si>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</si>
  <si>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</si>
  <si>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</si>
  <si>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</si>
  <si>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</si>
  <si>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</si>
  <si>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</si>
  <si>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</si>
  <si>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</si>
  <si>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</si>
  <si>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</si>
  <si>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</si>
  <si>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</si>
  <si>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</si>
  <si>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</si>
  <si>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</si>
  <si>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</si>
  <si>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</si>
  <si>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</si>
  <si>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</si>
  <si>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</si>
  <si>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</si>
  <si>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</si>
  <si>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</si>
  <si>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</si>
  <si>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</si>
  <si>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</si>
  <si>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</si>
  <si>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</si>
  <si>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</si>
  <si>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</si>
  <si>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</si>
  <si>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</si>
  <si>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</si>
  <si>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</si>
  <si>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</si>
  <si>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</si>
  <si>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</si>
  <si>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</si>
  <si>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</si>
  <si>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</si>
  <si>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</si>
  <si>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</si>
  <si>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</si>
  <si>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</si>
  <si>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</si>
  <si>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</si>
  <si>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</si>
  <si>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</si>
  <si>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</si>
  <si>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</si>
  <si>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</si>
  <si>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</si>
  <si>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</si>
  <si>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</si>
  <si>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</si>
  <si>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</si>
  <si>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</si>
  <si>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</si>
  <si>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</si>
  <si>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</si>
  <si>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</si>
  <si>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</si>
  <si>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</si>
  <si>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</si>
  <si>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</si>
  <si>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</si>
  <si>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</si>
  <si>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</si>
  <si>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</si>
  <si>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</si>
  <si>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</si>
  <si>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</si>
  <si>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</si>
  <si>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26.08.2025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</si>
</sst>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E19" sqref="E19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14.96</v>
      </c>
      <c r="H13" s="158">
        <f>IF(E13-I13&lt;0, "0", E13-I13)</f>
        <v>11.147999999999982</v>
      </c>
      <c r="I13" s="202">
        <f>INDEX(D86:D386, MATCH(G13,C86:C386,1))</f>
        <v>60.982000000000014</v>
      </c>
      <c r="J13" s="203">
        <v>10.199999999999999</v>
      </c>
      <c r="K13" s="203">
        <v>9.5</v>
      </c>
      <c r="L13" s="157">
        <f>I13*100/E13</f>
        <v>84.544572300013897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64.08</v>
      </c>
      <c r="H14" s="206">
        <f>IF(E14-I14&lt;0, "0", E14-I14)</f>
        <v>0.2592307692307676</v>
      </c>
      <c r="I14" s="207">
        <f>INDEX(H86:H286, MATCH(G14,G86:G286,1))</f>
        <v>3.1407692307692323</v>
      </c>
      <c r="J14" s="203">
        <v>8.1999999999999993</v>
      </c>
      <c r="K14" s="203">
        <v>10.199999999999999</v>
      </c>
      <c r="L14" s="157">
        <f>I14*100/E14</f>
        <v>92.375565610859766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11.40723076923075</v>
      </c>
      <c r="I15" s="79">
        <f t="shared" si="0"/>
        <v>64.122769230769251</v>
      </c>
      <c r="J15" s="79"/>
      <c r="K15" s="79"/>
      <c r="L15" s="80">
        <f>I15*100/E15</f>
        <v>84.897086231655308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38.21</v>
      </c>
      <c r="H17" s="158">
        <f t="shared" ref="H17:H52" si="1">IF(E17-I17&lt;0, "0", E17-I17)</f>
        <v>5.5439999999999721</v>
      </c>
      <c r="I17" s="159">
        <f>INDEX(L86:L486, MATCH(G17,K86:K486,1))</f>
        <v>30.456000000000028</v>
      </c>
      <c r="J17" s="203">
        <v>1.7</v>
      </c>
      <c r="K17" s="203">
        <v>2.5</v>
      </c>
      <c r="L17" s="80">
        <f t="shared" ref="L17:L53" si="2">I17*100/E17</f>
        <v>84.60000000000008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5.5439999999999721</v>
      </c>
      <c r="I18" s="78">
        <f t="shared" si="3"/>
        <v>30.456000000000028</v>
      </c>
      <c r="J18" s="78"/>
      <c r="K18" s="78"/>
      <c r="L18" s="80">
        <f t="shared" si="2"/>
        <v>84.60000000000008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11.6</v>
      </c>
      <c r="H20" s="158">
        <f t="shared" si="1"/>
        <v>5.4160000000000004</v>
      </c>
      <c r="I20" s="175">
        <v>2.8839999999999999</v>
      </c>
      <c r="J20" s="91"/>
      <c r="K20" s="204">
        <v>0.15</v>
      </c>
      <c r="L20" s="80">
        <f t="shared" si="2"/>
        <v>34.74698795180722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5.4160000000000004</v>
      </c>
      <c r="I21" s="154">
        <f>SUM(I20)</f>
        <v>2.8839999999999999</v>
      </c>
      <c r="J21" s="155"/>
      <c r="K21" s="153"/>
      <c r="L21" s="80">
        <f t="shared" si="2"/>
        <v>34.74698795180722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17.14</v>
      </c>
      <c r="H27" s="158">
        <f t="shared" si="1"/>
        <v>3.620000000000001</v>
      </c>
      <c r="I27" s="167">
        <v>12.1</v>
      </c>
      <c r="J27" s="91"/>
      <c r="K27" s="205">
        <v>0.1</v>
      </c>
      <c r="L27" s="80">
        <f t="shared" si="2"/>
        <v>76.972010178117046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3.620000000000001</v>
      </c>
      <c r="I29" s="110">
        <f>SUM(I27:I28)</f>
        <v>16.14</v>
      </c>
      <c r="J29" s="111"/>
      <c r="K29" s="112"/>
      <c r="L29" s="80">
        <f t="shared" si="2"/>
        <v>81.680161943319831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28.043230769230721</v>
      </c>
      <c r="I54" s="16">
        <f>SUM(I15,I18,I21,I25,I29,,I32,,I35,I38,,,I41,I44,I47,I50,I53)</f>
        <v>136.9367692307693</v>
      </c>
      <c r="J54" s="16"/>
      <c r="K54" s="16"/>
      <c r="L54" s="18">
        <f>I54*100/E54</f>
        <v>83.002042205582043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10.199999999999999</v>
      </c>
      <c r="H66" s="160">
        <f t="shared" ref="H66:H68" si="15">IF(E66-I66&lt;0, "0", E66-I66)</f>
        <v>2.1970000000000001</v>
      </c>
      <c r="I66" s="172">
        <v>0.318</v>
      </c>
      <c r="J66" s="160"/>
      <c r="K66" s="160"/>
      <c r="L66" s="176">
        <f t="shared" ref="L66:L69" si="16">I66*100/E66</f>
        <v>12.644135188866798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</v>
      </c>
      <c r="H67" s="160">
        <f t="shared" si="15"/>
        <v>4.54</v>
      </c>
      <c r="I67" s="172">
        <v>0.34</v>
      </c>
      <c r="J67" s="160"/>
      <c r="K67" s="160"/>
      <c r="L67" s="176">
        <f t="shared" si="16"/>
        <v>6.9672131147540988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13.077</v>
      </c>
      <c r="I69" s="57">
        <f>SUM(I65:I68)</f>
        <v>0.8580000000000001</v>
      </c>
      <c r="J69" s="68"/>
      <c r="K69" s="68"/>
      <c r="L69" s="176">
        <f t="shared" si="16"/>
        <v>6.1571582346609262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6.17</v>
      </c>
      <c r="H71" s="45">
        <f>IF(E71-I71&lt;0, "0", E71-I71)</f>
        <v>3.3690000000000007</v>
      </c>
      <c r="I71" s="174">
        <v>4.5709999999999997</v>
      </c>
      <c r="J71" s="40"/>
      <c r="K71" s="40"/>
      <c r="L71" s="177">
        <f>I71*100/E71</f>
        <v>57.569269521410575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3.3690000000000007</v>
      </c>
      <c r="I72" s="57">
        <f>SUM(I71)</f>
        <v>4.5709999999999997</v>
      </c>
      <c r="J72" s="72"/>
      <c r="K72" s="57"/>
      <c r="L72" s="58">
        <f>I72*100/E72</f>
        <v>57.569269521410575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42.398000000000003</v>
      </c>
      <c r="I73" s="16">
        <f>SUM(I63,I69,I72)</f>
        <v>5.6269999999999998</v>
      </c>
      <c r="J73" s="17"/>
      <c r="K73" s="16"/>
      <c r="L73" s="18">
        <f>I73*100/E73</f>
        <v>11.716814159292035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70.441230769230728</v>
      </c>
      <c r="I74" s="11">
        <f>SUM(I54,I57,I73)</f>
        <v>144.16676923076932</v>
      </c>
      <c r="J74" s="11"/>
      <c r="K74" s="11"/>
      <c r="L74" s="12">
        <f>I74*100/E74</f>
        <v>67.152697780827381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2025-08-26T09:14:02Z</dcterms:modified>
</cp:coreProperties>
</file>